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100"/>
  <c r="L99"/>
  <c r="L89"/>
  <c r="L80"/>
  <c r="L70"/>
  <c r="L81" s="1"/>
  <c r="L62"/>
  <c r="L6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H81" s="1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G62"/>
  <c r="L196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<sst xmlns="http://schemas.openxmlformats.org/spreadsheetml/2006/main" count="282" uniqueCount="95">
  <si>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</si>
  <si>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</si>
  <si>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</si>
  <si>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</si>
  <si>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</si>
  <si>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</si>
  <si>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</si>
  <si>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</si>
  <si>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</si>
  <si>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</si>
  <si>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</si>
  <si>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</si>
  <si>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</si>
  <si>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</si>
  <si>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</si>
  <si>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</si>
  <si>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</si>
  <si>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</si>
  <si>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</si>
  <si>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</si>
  <si>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</si>
  <si>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</si>
  <si>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</si>
  <si>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</si>
  <si>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</si>
  <si>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</si>
  <si>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</si>
  <si>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</si>
  <si>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</si>
  <si>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</si>
  <si>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</si>
  <si>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</si>
  <si>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</si>
  <si>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</si>
  <si>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</si>
  <si>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</si>
  <si>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</si>
  <si>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</si>
  <si>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</si>
  <si>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</si>
  <si>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кукурузная</t>
  </si>
  <si>
    <t>чай с сахаром</t>
  </si>
  <si>
    <t>хлеб пшеничный, сыр,масло сливочное</t>
  </si>
  <si>
    <t>апельсин</t>
  </si>
  <si>
    <t>пром,54-1з-2020</t>
  </si>
  <si>
    <t>пром</t>
  </si>
  <si>
    <t>макароны отварные</t>
  </si>
  <si>
    <t>котлета из говядины, соус красный основной</t>
  </si>
  <si>
    <t>кофейный напиток с молоком</t>
  </si>
  <si>
    <t>пшеничный и ржано-пшеничный</t>
  </si>
  <si>
    <t>салат из свеклы с курагой и изюмом</t>
  </si>
  <si>
    <t>2 гор. блюдо</t>
  </si>
  <si>
    <t>картофельное пюре</t>
  </si>
  <si>
    <t>рыба тушеная в томате с овощами (минтай)</t>
  </si>
  <si>
    <t>чай с лимоном и сахаром</t>
  </si>
  <si>
    <t>пшеничный, ржано-пшеничный</t>
  </si>
  <si>
    <t>2 гор.блюдо</t>
  </si>
  <si>
    <t>капуста тушеная</t>
  </si>
  <si>
    <t>тефтеля из говядины с рисом</t>
  </si>
  <si>
    <t>чай с клюквой и сахаром</t>
  </si>
  <si>
    <t>кисломол.</t>
  </si>
  <si>
    <t>йогурт</t>
  </si>
  <si>
    <t>жаркое по-домашнему из курицы</t>
  </si>
  <si>
    <t>54-28м-2020</t>
  </si>
  <si>
    <t>какао с молоком</t>
  </si>
  <si>
    <t>54-21гн-2020</t>
  </si>
  <si>
    <t>яблоко</t>
  </si>
  <si>
    <t>каша вязкая молочная пшенная</t>
  </si>
  <si>
    <t>54-11г-2020</t>
  </si>
  <si>
    <t>печень говяжья по строгановски</t>
  </si>
  <si>
    <t>54-18м-2020</t>
  </si>
  <si>
    <t>54-23гн-2020</t>
  </si>
  <si>
    <t>плов с курицей</t>
  </si>
  <si>
    <t>банан</t>
  </si>
  <si>
    <t>каша гречневая рассыпчатая</t>
  </si>
  <si>
    <t>бефстроганов из отварной говядины</t>
  </si>
  <si>
    <t>рис отварной</t>
  </si>
  <si>
    <t>54-2к-2020</t>
  </si>
  <si>
    <t>54-2гн-2020</t>
  </si>
  <si>
    <t>54-1г-2020</t>
  </si>
  <si>
    <t>54-4м-2020</t>
  </si>
  <si>
    <t>54-14з-2020</t>
  </si>
  <si>
    <t>54-11р-2020</t>
  </si>
  <si>
    <t>54-3гн-2020</t>
  </si>
  <si>
    <t>54-8г-2020</t>
  </si>
  <si>
    <t>54-16м-2020</t>
  </si>
  <si>
    <t>54-10гн-2020</t>
  </si>
  <si>
    <t>54-6к-2020</t>
  </si>
  <si>
    <t>54-12м-2020</t>
  </si>
  <si>
    <t>2 гор блюдо</t>
  </si>
  <si>
    <t>54-4г-2020</t>
  </si>
  <si>
    <t>54-1м-2020</t>
  </si>
  <si>
    <t>54-6г-2020</t>
  </si>
  <si>
    <t>Зинина М.А.</t>
  </si>
  <si>
    <t>МБОУ Увальская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</si>
</sst>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94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93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</v>
      </c>
      <c r="H6" s="40">
        <v>9</v>
      </c>
      <c r="I6" s="40">
        <v>44</v>
      </c>
      <c r="J6" s="40">
        <v>279</v>
      </c>
      <c r="K6" s="41" t="s">
        <v>77</v>
      </c>
      <c r="L6" s="40">
        <v>20.45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78</v>
      </c>
      <c r="L8" s="43">
        <v>1.91</v>
      </c>
    </row>
    <row r="9" spans="1:12" ht="25.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7</v>
      </c>
      <c r="H9" s="43">
        <v>8</v>
      </c>
      <c r="I9" s="43">
        <v>20</v>
      </c>
      <c r="J9" s="43">
        <v>94</v>
      </c>
      <c r="K9" s="44" t="s">
        <v>44</v>
      </c>
      <c r="L9" s="43">
        <v>29.22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</v>
      </c>
      <c r="H10" s="43">
        <v>0</v>
      </c>
      <c r="I10" s="43">
        <v>8</v>
      </c>
      <c r="J10" s="43">
        <v>38</v>
      </c>
      <c r="K10" s="44" t="s">
        <v>45</v>
      </c>
      <c r="L10" s="43">
        <v>28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</v>
      </c>
      <c r="H13" s="19">
        <f t="shared" si="0"/>
        <v>17</v>
      </c>
      <c r="I13" s="19">
        <f t="shared" si="0"/>
        <v>78</v>
      </c>
      <c r="J13" s="19">
        <f t="shared" si="0"/>
        <v>438</v>
      </c>
      <c r="K13" s="25"/>
      <c r="L13" s="19">
        <f t="shared" ref="L13" si="1">SUM(L6:L12)</f>
        <v>79.58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580</v>
      </c>
      <c r="G24" s="32">
        <f t="shared" ref="G24:J24" si="4">G13+G23</f>
        <v>15</v>
      </c>
      <c r="H24" s="32">
        <f t="shared" si="4"/>
        <v>17</v>
      </c>
      <c r="I24" s="32">
        <f t="shared" si="4"/>
        <v>78</v>
      </c>
      <c r="J24" s="32">
        <f t="shared" si="4"/>
        <v>438</v>
      </c>
      <c r="K24" s="32"/>
      <c r="L24" s="32">
        <f t="shared" ref="L24" si="5">L13+L23</f>
        <v>79.58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0</v>
      </c>
      <c r="H25" s="40">
        <v>7</v>
      </c>
      <c r="I25" s="40">
        <v>44</v>
      </c>
      <c r="J25" s="40">
        <v>262</v>
      </c>
      <c r="K25" s="41" t="s">
        <v>79</v>
      </c>
      <c r="L25" s="40">
        <v>13.6</v>
      </c>
    </row>
    <row r="26" spans="1:12" ht="25.5">
      <c r="A26" s="14"/>
      <c r="B26" s="15"/>
      <c r="C26" s="11"/>
      <c r="D26" s="6" t="s">
        <v>51</v>
      </c>
      <c r="E26" s="42" t="s">
        <v>47</v>
      </c>
      <c r="F26" s="43">
        <v>150</v>
      </c>
      <c r="G26" s="43">
        <v>20</v>
      </c>
      <c r="H26" s="43">
        <v>18</v>
      </c>
      <c r="I26" s="43">
        <v>21</v>
      </c>
      <c r="J26" s="43">
        <v>330</v>
      </c>
      <c r="K26" s="44" t="s">
        <v>80</v>
      </c>
      <c r="L26" s="43">
        <v>35.24</v>
      </c>
    </row>
    <row r="27" spans="1:12" ht="25.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4</v>
      </c>
      <c r="H27" s="43">
        <v>3</v>
      </c>
      <c r="I27" s="43">
        <v>11</v>
      </c>
      <c r="J27" s="43">
        <v>86</v>
      </c>
      <c r="K27" s="44" t="s">
        <v>71</v>
      </c>
      <c r="L27" s="43">
        <v>8.6999999999999993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</v>
      </c>
      <c r="H28" s="43">
        <v>0</v>
      </c>
      <c r="I28" s="43">
        <v>28</v>
      </c>
      <c r="J28" s="43">
        <v>133</v>
      </c>
      <c r="K28" s="44" t="s">
        <v>45</v>
      </c>
      <c r="L28" s="43">
        <v>4.1399999999999997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 t="s">
        <v>26</v>
      </c>
      <c r="E30" s="42" t="s">
        <v>50</v>
      </c>
      <c r="F30" s="43">
        <v>60</v>
      </c>
      <c r="G30" s="43">
        <v>1</v>
      </c>
      <c r="H30" s="43">
        <v>3</v>
      </c>
      <c r="I30" s="43">
        <v>5</v>
      </c>
      <c r="J30" s="43">
        <v>46</v>
      </c>
      <c r="K30" s="44" t="s">
        <v>81</v>
      </c>
      <c r="L30" s="43">
        <v>17.899999999999999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29</v>
      </c>
      <c r="H32" s="19">
        <f t="shared" ref="H32" si="7">SUM(H25:H31)</f>
        <v>31</v>
      </c>
      <c r="I32" s="19">
        <f t="shared" ref="I32" si="8">SUM(I25:I31)</f>
        <v>109</v>
      </c>
      <c r="J32" s="19">
        <f t="shared" ref="J32:L32" si="9">SUM(J25:J31)</f>
        <v>857</v>
      </c>
      <c r="K32" s="25"/>
      <c r="L32" s="19">
        <f t="shared" si="9"/>
        <v>79.580000000000013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670</v>
      </c>
      <c r="G43" s="32">
        <f t="shared" ref="G43" si="14">G32+G42</f>
        <v>29</v>
      </c>
      <c r="H43" s="32">
        <f t="shared" ref="H43" si="15">H32+H42</f>
        <v>31</v>
      </c>
      <c r="I43" s="32">
        <f t="shared" ref="I43" si="16">I32+I42</f>
        <v>109</v>
      </c>
      <c r="J43" s="32">
        <f t="shared" ref="J43:L43" si="17">J32+J42</f>
        <v>857</v>
      </c>
      <c r="K43" s="32"/>
      <c r="L43" s="32">
        <f t="shared" si="17"/>
        <v>79.580000000000013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4</v>
      </c>
      <c r="H44" s="40">
        <v>7</v>
      </c>
      <c r="I44" s="40">
        <v>26</v>
      </c>
      <c r="J44" s="40">
        <v>186</v>
      </c>
      <c r="K44" s="41" t="s">
        <v>68</v>
      </c>
      <c r="L44" s="40">
        <v>23.78</v>
      </c>
    </row>
    <row r="45" spans="1:12" ht="25.5">
      <c r="A45" s="23"/>
      <c r="B45" s="15"/>
      <c r="C45" s="11"/>
      <c r="D45" s="6" t="s">
        <v>56</v>
      </c>
      <c r="E45" s="42" t="s">
        <v>53</v>
      </c>
      <c r="F45" s="43">
        <v>150</v>
      </c>
      <c r="G45" s="43">
        <v>14</v>
      </c>
      <c r="H45" s="43">
        <v>7</v>
      </c>
      <c r="I45" s="43">
        <v>6</v>
      </c>
      <c r="J45" s="43">
        <v>147</v>
      </c>
      <c r="K45" s="44" t="s">
        <v>82</v>
      </c>
      <c r="L45" s="43">
        <v>47.83</v>
      </c>
    </row>
    <row r="46" spans="1:12" ht="25.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7</v>
      </c>
      <c r="J46" s="43">
        <v>31</v>
      </c>
      <c r="K46" s="44" t="s">
        <v>83</v>
      </c>
      <c r="L46" s="43">
        <v>3.83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60</v>
      </c>
      <c r="G47" s="43">
        <v>4</v>
      </c>
      <c r="H47" s="43">
        <v>0</v>
      </c>
      <c r="I47" s="43">
        <v>28</v>
      </c>
      <c r="J47" s="43">
        <v>133</v>
      </c>
      <c r="K47" s="44" t="s">
        <v>45</v>
      </c>
      <c r="L47" s="43">
        <v>4.1399999999999997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22</v>
      </c>
      <c r="H51" s="19">
        <f t="shared" ref="H51" si="19">SUM(H44:H50)</f>
        <v>14</v>
      </c>
      <c r="I51" s="19">
        <f t="shared" ref="I51" si="20">SUM(I44:I50)</f>
        <v>67</v>
      </c>
      <c r="J51" s="19">
        <f t="shared" ref="J51:L51" si="21">SUM(J44:J50)</f>
        <v>497</v>
      </c>
      <c r="K51" s="25"/>
      <c r="L51" s="19">
        <f t="shared" si="21"/>
        <v>79.58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610</v>
      </c>
      <c r="G62" s="32">
        <f t="shared" ref="G62" si="26">G51+G61</f>
        <v>22</v>
      </c>
      <c r="H62" s="32">
        <f t="shared" ref="H62" si="27">H51+H61</f>
        <v>14</v>
      </c>
      <c r="I62" s="32">
        <f t="shared" ref="I62" si="28">I51+I61</f>
        <v>67</v>
      </c>
      <c r="J62" s="32">
        <f t="shared" ref="J62:L62" si="29">J51+J61</f>
        <v>497</v>
      </c>
      <c r="K62" s="32"/>
      <c r="L62" s="32">
        <f t="shared" si="29"/>
        <v>79.58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150</v>
      </c>
      <c r="G63" s="40">
        <v>5</v>
      </c>
      <c r="H63" s="40">
        <v>6</v>
      </c>
      <c r="I63" s="40">
        <v>20</v>
      </c>
      <c r="J63" s="40">
        <v>151</v>
      </c>
      <c r="K63" s="41" t="s">
        <v>84</v>
      </c>
      <c r="L63" s="40">
        <v>13.32</v>
      </c>
    </row>
    <row r="64" spans="1:12" ht="25.5">
      <c r="A64" s="23"/>
      <c r="B64" s="15"/>
      <c r="C64" s="11"/>
      <c r="D64" s="6" t="s">
        <v>56</v>
      </c>
      <c r="E64" s="42" t="s">
        <v>58</v>
      </c>
      <c r="F64" s="43">
        <v>100</v>
      </c>
      <c r="G64" s="43">
        <v>15</v>
      </c>
      <c r="H64" s="43">
        <v>15</v>
      </c>
      <c r="I64" s="43">
        <v>8</v>
      </c>
      <c r="J64" s="43">
        <v>222</v>
      </c>
      <c r="K64" s="44" t="s">
        <v>85</v>
      </c>
      <c r="L64" s="43">
        <v>17.52</v>
      </c>
    </row>
    <row r="65" spans="1:12" ht="25.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5</v>
      </c>
      <c r="H65" s="43">
        <v>4</v>
      </c>
      <c r="I65" s="43">
        <v>13</v>
      </c>
      <c r="J65" s="43">
        <v>100</v>
      </c>
      <c r="K65" s="44" t="s">
        <v>86</v>
      </c>
      <c r="L65" s="43">
        <v>4.5999999999999996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60</v>
      </c>
      <c r="G66" s="43">
        <v>4</v>
      </c>
      <c r="H66" s="43">
        <v>0</v>
      </c>
      <c r="I66" s="43">
        <v>26</v>
      </c>
      <c r="J66" s="43">
        <v>133</v>
      </c>
      <c r="K66" s="44" t="s">
        <v>45</v>
      </c>
      <c r="L66" s="43">
        <v>4.1399999999999997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60</v>
      </c>
      <c r="E68" s="42" t="s">
        <v>61</v>
      </c>
      <c r="F68" s="43">
        <v>100</v>
      </c>
      <c r="G68" s="43">
        <v>5</v>
      </c>
      <c r="H68" s="43">
        <v>3</v>
      </c>
      <c r="I68" s="43">
        <v>4</v>
      </c>
      <c r="J68" s="43">
        <v>63</v>
      </c>
      <c r="K68" s="44" t="s">
        <v>45</v>
      </c>
      <c r="L68" s="43">
        <v>40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34</v>
      </c>
      <c r="H70" s="19">
        <f t="shared" ref="H70" si="31">SUM(H63:H69)</f>
        <v>28</v>
      </c>
      <c r="I70" s="19">
        <f t="shared" ref="I70" si="32">SUM(I63:I69)</f>
        <v>71</v>
      </c>
      <c r="J70" s="19">
        <f t="shared" ref="J70:L70" si="33">SUM(J63:J69)</f>
        <v>669</v>
      </c>
      <c r="K70" s="25"/>
      <c r="L70" s="19">
        <f t="shared" si="33"/>
        <v>79.58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610</v>
      </c>
      <c r="G81" s="32">
        <f t="shared" ref="G81" si="38">G70+G80</f>
        <v>34</v>
      </c>
      <c r="H81" s="32">
        <f t="shared" ref="H81" si="39">H70+H80</f>
        <v>28</v>
      </c>
      <c r="I81" s="32">
        <f t="shared" ref="I81" si="40">I70+I80</f>
        <v>71</v>
      </c>
      <c r="J81" s="32">
        <f t="shared" ref="J81:L81" si="41">J70+J80</f>
        <v>669</v>
      </c>
      <c r="K81" s="32"/>
      <c r="L81" s="32">
        <f t="shared" si="41"/>
        <v>79.58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250</v>
      </c>
      <c r="G82" s="40">
        <v>25</v>
      </c>
      <c r="H82" s="40">
        <v>6</v>
      </c>
      <c r="I82" s="40">
        <v>8</v>
      </c>
      <c r="J82" s="40">
        <v>226</v>
      </c>
      <c r="K82" s="41" t="s">
        <v>63</v>
      </c>
      <c r="L82" s="40">
        <v>47.24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</v>
      </c>
      <c r="H84" s="43">
        <v>0</v>
      </c>
      <c r="I84" s="43">
        <v>7</v>
      </c>
      <c r="J84" s="43">
        <v>29</v>
      </c>
      <c r="K84" s="44" t="s">
        <v>65</v>
      </c>
      <c r="L84" s="43">
        <v>9.1999999999999993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60</v>
      </c>
      <c r="G85" s="43">
        <v>4</v>
      </c>
      <c r="H85" s="43">
        <v>0</v>
      </c>
      <c r="I85" s="43">
        <v>26</v>
      </c>
      <c r="J85" s="43">
        <v>133</v>
      </c>
      <c r="K85" s="44" t="s">
        <v>45</v>
      </c>
      <c r="L85" s="43">
        <v>4.1399999999999997</v>
      </c>
    </row>
    <row r="86" spans="1:12" ht="1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1</v>
      </c>
      <c r="H86" s="43">
        <v>1</v>
      </c>
      <c r="I86" s="43">
        <v>20</v>
      </c>
      <c r="J86" s="43">
        <v>89</v>
      </c>
      <c r="K86" s="44" t="s">
        <v>45</v>
      </c>
      <c r="L86" s="43">
        <v>19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30</v>
      </c>
      <c r="H89" s="19">
        <f t="shared" ref="H89" si="43">SUM(H82:H88)</f>
        <v>7</v>
      </c>
      <c r="I89" s="19">
        <f t="shared" ref="I89" si="44">SUM(I82:I88)</f>
        <v>61</v>
      </c>
      <c r="J89" s="19">
        <f t="shared" ref="J89:L89" si="45">SUM(J82:J88)</f>
        <v>477</v>
      </c>
      <c r="K89" s="25"/>
      <c r="L89" s="19">
        <f t="shared" si="45"/>
        <v>79.58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610</v>
      </c>
      <c r="G100" s="32">
        <f t="shared" ref="G100" si="50">G89+G99</f>
        <v>30</v>
      </c>
      <c r="H100" s="32">
        <f t="shared" ref="H100" si="51">H89+H99</f>
        <v>7</v>
      </c>
      <c r="I100" s="32">
        <f t="shared" ref="I100" si="52">I89+I99</f>
        <v>61</v>
      </c>
      <c r="J100" s="32">
        <f t="shared" ref="J100:L100" si="53">J89+J99</f>
        <v>477</v>
      </c>
      <c r="K100" s="32"/>
      <c r="L100" s="32">
        <f t="shared" si="53"/>
        <v>79.58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87</v>
      </c>
      <c r="L101" s="40">
        <v>20.45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6</v>
      </c>
      <c r="J103" s="43">
        <v>27</v>
      </c>
      <c r="K103" s="44" t="s">
        <v>78</v>
      </c>
      <c r="L103" s="43">
        <v>1.91</v>
      </c>
    </row>
    <row r="104" spans="1:12" ht="25.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7</v>
      </c>
      <c r="H104" s="43">
        <v>8</v>
      </c>
      <c r="I104" s="43">
        <v>20</v>
      </c>
      <c r="J104" s="43">
        <v>94</v>
      </c>
      <c r="K104" s="44" t="s">
        <v>44</v>
      </c>
      <c r="L104" s="43">
        <v>29.22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2</v>
      </c>
      <c r="H105" s="43">
        <v>0</v>
      </c>
      <c r="I105" s="43">
        <v>16</v>
      </c>
      <c r="J105" s="43">
        <v>76</v>
      </c>
      <c r="K105" s="44" t="s">
        <v>45</v>
      </c>
      <c r="L105" s="43">
        <v>28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80</v>
      </c>
      <c r="J108" s="19">
        <f t="shared" si="54"/>
        <v>472</v>
      </c>
      <c r="K108" s="25"/>
      <c r="L108" s="19">
        <f t="shared" ref="L108" si="55">SUM(L101:L107)</f>
        <v>79.58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580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80</v>
      </c>
      <c r="J119" s="32">
        <f t="shared" ref="J119:L119" si="61">J108+J118</f>
        <v>472</v>
      </c>
      <c r="K119" s="32"/>
      <c r="L119" s="32">
        <f t="shared" si="61"/>
        <v>79.58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4</v>
      </c>
      <c r="H120" s="40">
        <v>7</v>
      </c>
      <c r="I120" s="40">
        <v>26</v>
      </c>
      <c r="J120" s="40">
        <v>186</v>
      </c>
      <c r="K120" s="41" t="s">
        <v>68</v>
      </c>
      <c r="L120" s="40">
        <v>23.78</v>
      </c>
    </row>
    <row r="121" spans="1:12" ht="25.5">
      <c r="A121" s="14"/>
      <c r="B121" s="15"/>
      <c r="C121" s="11"/>
      <c r="D121" s="6" t="s">
        <v>56</v>
      </c>
      <c r="E121" s="42" t="s">
        <v>69</v>
      </c>
      <c r="F121" s="43">
        <v>100</v>
      </c>
      <c r="G121" s="43">
        <v>13</v>
      </c>
      <c r="H121" s="43">
        <v>13</v>
      </c>
      <c r="I121" s="43">
        <v>5</v>
      </c>
      <c r="J121" s="43">
        <v>189</v>
      </c>
      <c r="K121" s="44" t="s">
        <v>70</v>
      </c>
      <c r="L121" s="43">
        <v>42.96</v>
      </c>
    </row>
    <row r="122" spans="1:12" ht="25.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4</v>
      </c>
      <c r="H122" s="43">
        <v>3</v>
      </c>
      <c r="I122" s="43">
        <v>11</v>
      </c>
      <c r="J122" s="43">
        <v>86</v>
      </c>
      <c r="K122" s="44" t="s">
        <v>71</v>
      </c>
      <c r="L122" s="43">
        <v>8.6999999999999993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60</v>
      </c>
      <c r="G123" s="43">
        <v>4</v>
      </c>
      <c r="H123" s="43">
        <v>0</v>
      </c>
      <c r="I123" s="43">
        <v>26</v>
      </c>
      <c r="J123" s="43">
        <v>133</v>
      </c>
      <c r="K123" s="44" t="s">
        <v>45</v>
      </c>
      <c r="L123" s="43">
        <v>4.1399999999999997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25</v>
      </c>
      <c r="H127" s="19">
        <f t="shared" si="62"/>
        <v>23</v>
      </c>
      <c r="I127" s="19">
        <f t="shared" si="62"/>
        <v>68</v>
      </c>
      <c r="J127" s="19">
        <f t="shared" si="62"/>
        <v>594</v>
      </c>
      <c r="K127" s="25"/>
      <c r="L127" s="19">
        <f t="shared" ref="L127" si="63">SUM(L120:L126)</f>
        <v>79.580000000000013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25</v>
      </c>
      <c r="H138" s="32">
        <f t="shared" ref="H138" si="67">H127+H137</f>
        <v>23</v>
      </c>
      <c r="I138" s="32">
        <f t="shared" ref="I138" si="68">I127+I137</f>
        <v>68</v>
      </c>
      <c r="J138" s="32">
        <f t="shared" ref="J138:L138" si="69">J127+J137</f>
        <v>594</v>
      </c>
      <c r="K138" s="32"/>
      <c r="L138" s="32">
        <f t="shared" si="69"/>
        <v>79.580000000000013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300</v>
      </c>
      <c r="G139" s="40">
        <v>28</v>
      </c>
      <c r="H139" s="40">
        <v>11</v>
      </c>
      <c r="I139" s="40">
        <v>50</v>
      </c>
      <c r="J139" s="40">
        <v>410</v>
      </c>
      <c r="K139" s="41" t="s">
        <v>88</v>
      </c>
      <c r="L139" s="40">
        <v>49.61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</v>
      </c>
      <c r="H141" s="43">
        <v>0</v>
      </c>
      <c r="I141" s="43">
        <v>7</v>
      </c>
      <c r="J141" s="43">
        <v>28</v>
      </c>
      <c r="K141" s="44" t="s">
        <v>83</v>
      </c>
      <c r="L141" s="43">
        <v>3.83</v>
      </c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60</v>
      </c>
      <c r="G142" s="43">
        <v>4</v>
      </c>
      <c r="H142" s="43">
        <v>0</v>
      </c>
      <c r="I142" s="43">
        <v>26</v>
      </c>
      <c r="J142" s="43">
        <v>133</v>
      </c>
      <c r="K142" s="44" t="s">
        <v>45</v>
      </c>
      <c r="L142" s="43">
        <v>4.1399999999999997</v>
      </c>
    </row>
    <row r="143" spans="1:12" ht="15">
      <c r="A143" s="23"/>
      <c r="B143" s="15"/>
      <c r="C143" s="11"/>
      <c r="D143" s="7" t="s">
        <v>24</v>
      </c>
      <c r="E143" s="42" t="s">
        <v>73</v>
      </c>
      <c r="F143" s="43">
        <v>100</v>
      </c>
      <c r="G143" s="43">
        <v>2</v>
      </c>
      <c r="H143" s="43">
        <v>1</v>
      </c>
      <c r="I143" s="43">
        <v>21</v>
      </c>
      <c r="J143" s="43">
        <v>95</v>
      </c>
      <c r="K143" s="44" t="s">
        <v>45</v>
      </c>
      <c r="L143" s="43">
        <v>22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34</v>
      </c>
      <c r="H146" s="19">
        <f t="shared" si="70"/>
        <v>12</v>
      </c>
      <c r="I146" s="19">
        <f t="shared" si="70"/>
        <v>104</v>
      </c>
      <c r="J146" s="19">
        <f t="shared" si="70"/>
        <v>666</v>
      </c>
      <c r="K146" s="25"/>
      <c r="L146" s="19">
        <f t="shared" ref="L146" si="71">SUM(L139:L145)</f>
        <v>79.58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660</v>
      </c>
      <c r="G157" s="32">
        <f t="shared" ref="G157" si="74">G146+G156</f>
        <v>34</v>
      </c>
      <c r="H157" s="32">
        <f t="shared" ref="H157" si="75">H146+H156</f>
        <v>12</v>
      </c>
      <c r="I157" s="32">
        <f t="shared" ref="I157" si="76">I146+I156</f>
        <v>104</v>
      </c>
      <c r="J157" s="32">
        <f t="shared" ref="J157:L157" si="77">J146+J156</f>
        <v>666</v>
      </c>
      <c r="K157" s="32"/>
      <c r="L157" s="32">
        <f t="shared" si="77"/>
        <v>79.58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200</v>
      </c>
      <c r="G158" s="40">
        <v>11</v>
      </c>
      <c r="H158" s="40">
        <v>9</v>
      </c>
      <c r="I158" s="40">
        <v>48</v>
      </c>
      <c r="J158" s="40">
        <v>312</v>
      </c>
      <c r="K158" s="41" t="s">
        <v>90</v>
      </c>
      <c r="L158" s="40">
        <v>7.1</v>
      </c>
    </row>
    <row r="159" spans="1:12" ht="25.5">
      <c r="A159" s="23"/>
      <c r="B159" s="15"/>
      <c r="C159" s="11"/>
      <c r="D159" s="6" t="s">
        <v>89</v>
      </c>
      <c r="E159" s="42" t="s">
        <v>75</v>
      </c>
      <c r="F159" s="43">
        <v>100</v>
      </c>
      <c r="G159" s="43">
        <v>15</v>
      </c>
      <c r="H159" s="43">
        <v>16</v>
      </c>
      <c r="I159" s="43">
        <v>2</v>
      </c>
      <c r="J159" s="43">
        <v>209</v>
      </c>
      <c r="K159" s="44" t="s">
        <v>91</v>
      </c>
      <c r="L159" s="43">
        <v>19.14</v>
      </c>
    </row>
    <row r="160" spans="1:12" ht="25.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5</v>
      </c>
      <c r="H160" s="43">
        <v>4</v>
      </c>
      <c r="I160" s="43">
        <v>13</v>
      </c>
      <c r="J160" s="43">
        <v>100</v>
      </c>
      <c r="K160" s="44" t="s">
        <v>65</v>
      </c>
      <c r="L160" s="43">
        <v>9.1999999999999993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60</v>
      </c>
      <c r="G161" s="43">
        <v>4</v>
      </c>
      <c r="H161" s="43">
        <v>0</v>
      </c>
      <c r="I161" s="43">
        <v>26</v>
      </c>
      <c r="J161" s="43">
        <v>133</v>
      </c>
      <c r="K161" s="44" t="s">
        <v>45</v>
      </c>
      <c r="L161" s="43">
        <v>4.1399999999999997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60</v>
      </c>
      <c r="E163" s="42" t="s">
        <v>61</v>
      </c>
      <c r="F163" s="43">
        <v>100</v>
      </c>
      <c r="G163" s="43">
        <v>3</v>
      </c>
      <c r="H163" s="43">
        <v>3</v>
      </c>
      <c r="I163" s="43">
        <v>6</v>
      </c>
      <c r="J163" s="43">
        <v>58</v>
      </c>
      <c r="K163" s="44" t="s">
        <v>45</v>
      </c>
      <c r="L163" s="43">
        <v>40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38</v>
      </c>
      <c r="H165" s="19">
        <f t="shared" si="78"/>
        <v>32</v>
      </c>
      <c r="I165" s="19">
        <f t="shared" si="78"/>
        <v>95</v>
      </c>
      <c r="J165" s="19">
        <f t="shared" si="78"/>
        <v>812</v>
      </c>
      <c r="K165" s="25"/>
      <c r="L165" s="19">
        <f t="shared" ref="L165" si="79">SUM(L158:L164)</f>
        <v>79.58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660</v>
      </c>
      <c r="G176" s="32">
        <f t="shared" ref="G176" si="82">G165+G175</f>
        <v>38</v>
      </c>
      <c r="H176" s="32">
        <f t="shared" ref="H176" si="83">H165+H175</f>
        <v>32</v>
      </c>
      <c r="I176" s="32">
        <f t="shared" ref="I176" si="84">I165+I175</f>
        <v>95</v>
      </c>
      <c r="J176" s="32">
        <f t="shared" ref="J176:L176" si="85">J165+J175</f>
        <v>812</v>
      </c>
      <c r="K176" s="32"/>
      <c r="L176" s="32">
        <f t="shared" si="85"/>
        <v>79.58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5</v>
      </c>
      <c r="H177" s="40">
        <v>6</v>
      </c>
      <c r="I177" s="40">
        <v>49</v>
      </c>
      <c r="J177" s="40">
        <v>271</v>
      </c>
      <c r="K177" s="41" t="s">
        <v>92</v>
      </c>
      <c r="L177" s="40">
        <v>23.78</v>
      </c>
    </row>
    <row r="178" spans="1:12" ht="25.5">
      <c r="A178" s="23"/>
      <c r="B178" s="15"/>
      <c r="C178" s="11"/>
      <c r="D178" s="6" t="s">
        <v>56</v>
      </c>
      <c r="E178" s="42" t="s">
        <v>53</v>
      </c>
      <c r="F178" s="43">
        <v>100</v>
      </c>
      <c r="G178" s="43">
        <v>8</v>
      </c>
      <c r="H178" s="43">
        <v>5</v>
      </c>
      <c r="I178" s="43">
        <v>4</v>
      </c>
      <c r="J178" s="43">
        <v>103</v>
      </c>
      <c r="K178" s="44" t="s">
        <v>82</v>
      </c>
      <c r="L178" s="43">
        <v>47.83</v>
      </c>
    </row>
    <row r="179" spans="1:12" ht="25.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</v>
      </c>
      <c r="H179" s="43">
        <v>0</v>
      </c>
      <c r="I179" s="43">
        <v>7</v>
      </c>
      <c r="J179" s="43">
        <v>28</v>
      </c>
      <c r="K179" s="44" t="s">
        <v>83</v>
      </c>
      <c r="L179" s="43">
        <v>3.83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60</v>
      </c>
      <c r="G180" s="43">
        <v>4</v>
      </c>
      <c r="H180" s="43">
        <v>0</v>
      </c>
      <c r="I180" s="43">
        <v>26</v>
      </c>
      <c r="J180" s="43">
        <v>133</v>
      </c>
      <c r="K180" s="44" t="s">
        <v>45</v>
      </c>
      <c r="L180" s="43">
        <v>4.1399999999999997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17</v>
      </c>
      <c r="H184" s="19">
        <f t="shared" si="86"/>
        <v>11</v>
      </c>
      <c r="I184" s="19">
        <f t="shared" si="86"/>
        <v>86</v>
      </c>
      <c r="J184" s="19">
        <f t="shared" si="86"/>
        <v>535</v>
      </c>
      <c r="K184" s="25"/>
      <c r="L184" s="19">
        <f t="shared" ref="L184" si="87">SUM(L177:L183)</f>
        <v>79.58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560</v>
      </c>
      <c r="G195" s="32">
        <f t="shared" ref="G195" si="90">G184+G194</f>
        <v>17</v>
      </c>
      <c r="H195" s="32">
        <f t="shared" ref="H195" si="91">H184+H194</f>
        <v>11</v>
      </c>
      <c r="I195" s="32">
        <f t="shared" ref="I195" si="92">I184+I194</f>
        <v>86</v>
      </c>
      <c r="J195" s="32">
        <f t="shared" ref="J195:L195" si="93">J184+J194</f>
        <v>535</v>
      </c>
      <c r="K195" s="32"/>
      <c r="L195" s="32">
        <f t="shared" si="93"/>
        <v>79.58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</v>
      </c>
      <c r="H196" s="34">
        <f t="shared" si="94"/>
        <v>19.3</v>
      </c>
      <c r="I196" s="34">
        <f t="shared" si="94"/>
        <v>81.900000000000006</v>
      </c>
      <c r="J196" s="34">
        <f t="shared" si="94"/>
        <v>601.70000000000005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79.580000000000013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dcterms:created xsi:type="dcterms:W3CDTF">2022-05-16T14:23:56Z</dcterms:created>
  <dcterms:modified xsi:type="dcterms:W3CDTF">2025-04-03T02:56:24Z</dcterms:modified>
</cp:coreProperties>
</file>